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F196" l="1"/>
  <c r="J196"/>
  <c r="G196"/>
  <c r="I196"/>
  <c r="H196"/>
  <c r="L196"/>
</calcChain>
</file>

<file path=xl/sharedStrings.xml><?xml version="1.0" encoding="utf-8"?>
<sst xmlns="http://schemas.openxmlformats.org/spreadsheetml/2006/main" count="258" uniqueCount="78">
  <si>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</si>
  <si>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</si>
  <si>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</si>
  <si>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</si>
  <si>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</si>
  <si>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</si>
  <si>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</si>
  <si>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</si>
  <si>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</si>
  <si>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</si>
  <si>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</si>
  <si>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</si>
  <si>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</si>
  <si>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</si>
  <si>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</si>
  <si>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</si>
  <si>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</si>
  <si>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</si>
  <si>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</si>
  <si>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</si>
  <si>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</si>
  <si>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</si>
  <si>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</si>
  <si>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</si>
  <si>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</si>
  <si>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</si>
  <si>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</si>
  <si>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</si>
  <si>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</si>
  <si>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</si>
  <si>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</si>
  <si>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</si>
  <si>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</si>
  <si>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</si>
  <si>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</si>
  <si>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</si>
  <si>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</si>
  <si>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</si>
  <si>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</si>
  <si>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молочная "дружба" с маслом сливочным,  горячий бутерброд с с сыром и маслом, яйцо вареное </t>
  </si>
  <si>
    <t>Лапшина 302,10,тутельян 213</t>
  </si>
  <si>
    <t>Чай с лимоном</t>
  </si>
  <si>
    <t>Лапшина 686</t>
  </si>
  <si>
    <t>Тутельян 368</t>
  </si>
  <si>
    <t>Запеканка из творога со сгущенным молоком, макароны отварные с сыром и маслом</t>
  </si>
  <si>
    <t>Тутельян 237, 54-3г-2020</t>
  </si>
  <si>
    <t xml:space="preserve">Чай с сахаром </t>
  </si>
  <si>
    <t>Лапшина 685</t>
  </si>
  <si>
    <t xml:space="preserve">Хлеб пшеничный </t>
  </si>
  <si>
    <t>пром. произ-во</t>
  </si>
  <si>
    <t>пром.произ-во, лапшина 302</t>
  </si>
  <si>
    <t xml:space="preserve">Напиток шоколадный </t>
  </si>
  <si>
    <t>Лапшина 693</t>
  </si>
  <si>
    <t>Котлеты рубленные из бройлеров-цыплят , сложный гарнир(капуста и картофель)</t>
  </si>
  <si>
    <t>Лапшина 499, 553</t>
  </si>
  <si>
    <t>Батон нарезной</t>
  </si>
  <si>
    <t>пром.произв.</t>
  </si>
  <si>
    <t>Печенье (поштучно)</t>
  </si>
  <si>
    <t>Котлеты,биточки, шницеля , макароны отварные</t>
  </si>
  <si>
    <t>пром. произ-во,</t>
  </si>
  <si>
    <t>Чай с замороженными ягодами и сахаром</t>
  </si>
  <si>
    <t>54-6гн-2020</t>
  </si>
  <si>
    <t>Фрукты мытые поштучно</t>
  </si>
  <si>
    <t>Тефтели с соусом, каша гречневая рассыпчатая</t>
  </si>
  <si>
    <t>Лапшина 461,508</t>
  </si>
  <si>
    <t xml:space="preserve">Чай с молоком </t>
  </si>
  <si>
    <t>Марчука 630</t>
  </si>
  <si>
    <t xml:space="preserve">Кофейный напиток </t>
  </si>
  <si>
    <t>Лапшина692</t>
  </si>
  <si>
    <t>54-1о-2020, пром. произ-во</t>
  </si>
  <si>
    <t xml:space="preserve">Бройлерный цыпленок тушеный в соусе, макароны отварные </t>
  </si>
  <si>
    <t>Блинчики(поштучно), каша молочная рисовая с маслом сливочным</t>
  </si>
  <si>
    <t>пром. произ-во, Лапшина 320</t>
  </si>
  <si>
    <t>Блинчики(поштучно), каша молочная пшеничная с маслом сливочным</t>
  </si>
  <si>
    <t>Лапшина 451,516</t>
  </si>
  <si>
    <t>Котлеты рубленные из бройлеров-цыплят , сложный гарнир (капуста и картофель)</t>
  </si>
  <si>
    <t>Лапшина 493,516</t>
  </si>
  <si>
    <t>Омлет натуральный,блинчики (поштучно)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</si>
</sst>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b/>
      <sz val="9"/>
      <color theme="1"/>
      <name val="Arial"/>
      <family val="2"/>
    </font>
    <font>
      <b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0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0" borderId="23" xfId="1" applyNumberFormat="1" applyFont="1" applyBorder="1" applyAlignment="1" applyProtection="1">
      <alignment horizontal="left" wrapText="1"/>
      <protection locked="0"/>
    </xf>
    <xf numFmtId="0" fontId="13" fillId="4" borderId="1" xfId="0" applyFont="1" applyFill="1" applyBorder="1" applyAlignment="1" applyProtection="1">
      <alignment horizontal="center" wrapText="1"/>
      <protection locked="0"/>
    </xf>
    <xf numFmtId="0" fontId="14" fillId="4" borderId="15" xfId="0" applyFont="1" applyFill="1" applyBorder="1" applyAlignment="1" applyProtection="1">
      <alignment horizontal="center" wrapText="1"/>
      <protection locked="0"/>
    </xf>
    <xf numFmtId="0" fontId="12" fillId="0" borderId="24" xfId="1" applyNumberFormat="1" applyFont="1" applyBorder="1" applyAlignment="1" applyProtection="1">
      <alignment horizontal="left" wrapText="1"/>
      <protection locked="0"/>
    </xf>
    <xf numFmtId="2" fontId="16" fillId="0" borderId="28" xfId="1" applyNumberFormat="1" applyFont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vertical="top" wrapText="1"/>
      <protection locked="0"/>
    </xf>
    <xf numFmtId="1" fontId="16" fillId="0" borderId="27" xfId="1" applyNumberFormat="1" applyFont="1" applyBorder="1" applyAlignment="1" applyProtection="1">
      <alignment horizontal="center"/>
      <protection locked="0"/>
    </xf>
    <xf numFmtId="0" fontId="16" fillId="0" borderId="26" xfId="1" applyNumberFormat="1" applyFont="1" applyBorder="1" applyAlignment="1" applyProtection="1">
      <alignment horizontal="center" wrapText="1"/>
      <protection locked="0"/>
    </xf>
    <xf numFmtId="1" fontId="12" fillId="0" borderId="25" xfId="1" applyNumberFormat="1" applyFont="1" applyBorder="1" applyAlignment="1" applyProtection="1">
      <alignment horizontal="center"/>
      <protection locked="0"/>
    </xf>
    <xf numFmtId="2" fontId="12" fillId="0" borderId="28" xfId="1" applyNumberFormat="1" applyFont="1" applyBorder="1" applyAlignment="1" applyProtection="1">
      <alignment horizontal="center"/>
      <protection locked="0"/>
    </xf>
    <xf numFmtId="0" fontId="12" fillId="0" borderId="25" xfId="1" applyNumberFormat="1" applyFont="1" applyBorder="1" applyAlignment="1" applyProtection="1">
      <alignment horizontal="center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1" fontId="12" fillId="0" borderId="26" xfId="1" applyNumberFormat="1" applyFont="1" applyBorder="1" applyAlignment="1" applyProtection="1">
      <alignment horizontal="center"/>
      <protection locked="0"/>
    </xf>
    <xf numFmtId="1" fontId="12" fillId="0" borderId="27" xfId="1" applyNumberFormat="1" applyFont="1" applyBorder="1" applyAlignment="1" applyProtection="1">
      <alignment horizontal="center"/>
      <protection locked="0"/>
    </xf>
    <xf numFmtId="2" fontId="16" fillId="0" borderId="26" xfId="1" applyNumberFormat="1" applyFont="1" applyBorder="1" applyAlignment="1" applyProtection="1">
      <alignment horizontal="center" wrapText="1"/>
      <protection locked="0"/>
    </xf>
    <xf numFmtId="2" fontId="12" fillId="0" borderId="29" xfId="1" applyNumberFormat="1" applyFont="1" applyBorder="1" applyAlignment="1" applyProtection="1">
      <alignment horizontal="center"/>
      <protection locked="0"/>
    </xf>
    <xf numFmtId="1" fontId="16" fillId="0" borderId="26" xfId="1" applyNumberFormat="1" applyFont="1" applyBorder="1" applyAlignment="1" applyProtection="1">
      <alignment horizontal="center" wrapText="1"/>
      <protection locked="0"/>
    </xf>
    <xf numFmtId="164" fontId="16" fillId="0" borderId="26" xfId="1" applyNumberFormat="1" applyFont="1" applyBorder="1" applyAlignment="1" applyProtection="1">
      <alignment horizontal="center" wrapText="1"/>
      <protection locked="0"/>
    </xf>
    <xf numFmtId="0" fontId="12" fillId="4" borderId="19" xfId="1" applyNumberFormat="1" applyFont="1" applyFill="1" applyBorder="1" applyAlignment="1">
      <alignment horizontal="left" wrapText="1"/>
    </xf>
    <xf numFmtId="0" fontId="12" fillId="5" borderId="24" xfId="1" applyNumberFormat="1" applyFont="1" applyFill="1" applyBorder="1" applyAlignment="1" applyProtection="1">
      <alignment horizontal="left" wrapText="1"/>
      <protection locked="0"/>
    </xf>
    <xf numFmtId="1" fontId="12" fillId="5" borderId="25" xfId="1" applyNumberFormat="1" applyFont="1" applyFill="1" applyBorder="1" applyAlignment="1" applyProtection="1">
      <alignment horizontal="center"/>
      <protection locked="0"/>
    </xf>
    <xf numFmtId="164" fontId="12" fillId="5" borderId="26" xfId="1" applyNumberFormat="1" applyFont="1" applyFill="1" applyBorder="1" applyAlignment="1" applyProtection="1">
      <alignment horizontal="center"/>
      <protection locked="0"/>
    </xf>
    <xf numFmtId="1" fontId="12" fillId="5" borderId="27" xfId="1" applyNumberFormat="1" applyFont="1" applyFill="1" applyBorder="1" applyAlignment="1" applyProtection="1">
      <alignment horizontal="center"/>
      <protection locked="0"/>
    </xf>
    <xf numFmtId="0" fontId="16" fillId="5" borderId="26" xfId="1" applyNumberFormat="1" applyFont="1" applyFill="1" applyBorder="1" applyAlignment="1" applyProtection="1">
      <alignment horizontal="center" wrapText="1"/>
      <protection locked="0"/>
    </xf>
    <xf numFmtId="2" fontId="12" fillId="5" borderId="29" xfId="1" applyNumberFormat="1" applyFont="1" applyFill="1" applyBorder="1" applyAlignment="1" applyProtection="1">
      <alignment horizontal="center"/>
      <protection locked="0"/>
    </xf>
    <xf numFmtId="1" fontId="16" fillId="0" borderId="25" xfId="1" applyNumberFormat="1" applyFont="1" applyBorder="1" applyAlignment="1" applyProtection="1">
      <alignment horizontal="center" wrapText="1"/>
      <protection locked="0"/>
    </xf>
    <xf numFmtId="0" fontId="2" fillId="4" borderId="2" xfId="0" applyFont="1" applyFill="1" applyBorder="1" applyAlignment="1">
      <alignment horizontal="center" vertical="top" wrapText="1"/>
    </xf>
    <xf numFmtId="1" fontId="13" fillId="4" borderId="1" xfId="0" applyNumberFormat="1" applyFont="1" applyFill="1" applyBorder="1" applyAlignment="1" applyProtection="1">
      <alignment horizontal="center" wrapText="1"/>
      <protection locked="0"/>
    </xf>
    <xf numFmtId="1" fontId="16" fillId="0" borderId="26" xfId="1" applyNumberFormat="1" applyFont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6" fillId="0" borderId="5" xfId="1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/>
    </xf>
    <xf numFmtId="0" fontId="17" fillId="0" borderId="24" xfId="1" applyNumberFormat="1" applyFont="1" applyBorder="1" applyAlignment="1" applyProtection="1">
      <alignment horizontal="left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13" fillId="5" borderId="2" xfId="0" applyFont="1" applyFill="1" applyBorder="1" applyAlignment="1" applyProtection="1">
      <alignment vertical="top" wrapText="1"/>
      <protection locked="0"/>
    </xf>
    <xf numFmtId="1" fontId="16" fillId="5" borderId="25" xfId="1" applyNumberFormat="1" applyFont="1" applyFill="1" applyBorder="1" applyAlignment="1" applyProtection="1">
      <alignment horizontal="center" wrapText="1"/>
      <protection locked="0"/>
    </xf>
    <xf numFmtId="1" fontId="16" fillId="5" borderId="26" xfId="1" applyNumberFormat="1" applyFont="1" applyFill="1" applyBorder="1" applyAlignment="1" applyProtection="1">
      <alignment horizontal="center"/>
      <protection locked="0"/>
    </xf>
    <xf numFmtId="1" fontId="16" fillId="5" borderId="27" xfId="1" applyNumberFormat="1" applyFont="1" applyFill="1" applyBorder="1" applyAlignment="1" applyProtection="1">
      <alignment horizontal="center"/>
      <protection locked="0"/>
    </xf>
    <xf numFmtId="2" fontId="16" fillId="5" borderId="28" xfId="1" applyNumberFormat="1" applyFont="1" applyFill="1" applyBorder="1" applyAlignment="1" applyProtection="1">
      <alignment horizontal="center"/>
      <protection locked="0"/>
    </xf>
    <xf numFmtId="1" fontId="18" fillId="0" borderId="2" xfId="1" applyNumberFormat="1" applyFont="1" applyBorder="1" applyAlignment="1">
      <alignment horizontal="center"/>
    </xf>
    <xf numFmtId="2" fontId="18" fillId="0" borderId="5" xfId="1" applyNumberFormat="1" applyFont="1" applyBorder="1" applyAlignment="1">
      <alignment horizontal="center"/>
    </xf>
    <xf numFmtId="164" fontId="18" fillId="0" borderId="5" xfId="1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" fontId="12" fillId="4" borderId="27" xfId="1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15" zoomScaleNormal="115" zoomScaleSheetLayoutView="115" workbookViewId="0">
      <pane xSplit="4" ySplit="5" topLeftCell="E54" activePane="bottomRight" state="frozen"/>
      <selection pane="topRight" activeCell="E1" sqref="E1"/>
      <selection pane="bottomLeft" activeCell="A6" sqref="A6"/>
      <selection pane="bottomRight" activeCell="E143" sqref="E14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96"/>
      <c r="D1" s="97"/>
      <c r="E1" s="97"/>
      <c r="F1" s="12" t="s">
        <v>16</v>
      </c>
      <c r="G1" s="2" t="s">
        <v>17</v>
      </c>
      <c r="H1" s="98"/>
      <c r="I1" s="98"/>
      <c r="J1" s="98"/>
      <c r="K1" s="98"/>
    </row>
    <row r="2" spans="1:12" ht="18">
      <c r="A2" s="35" t="s">
        <v>6</v>
      </c>
      <c r="C2" s="2"/>
      <c r="G2" s="2" t="s">
        <v>18</v>
      </c>
      <c r="H2" s="98"/>
      <c r="I2" s="98"/>
      <c r="J2" s="98"/>
      <c r="K2" s="9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8</v>
      </c>
      <c r="I3" s="45">
        <v>1</v>
      </c>
      <c r="J3" s="46">
        <v>2024</v>
      </c>
      <c r="K3" s="47"/>
    </row>
    <row r="4" spans="1:12" ht="13.5" thickBot="1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6.75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9">
        <v>295</v>
      </c>
      <c r="G6" s="49">
        <v>17</v>
      </c>
      <c r="H6" s="75">
        <v>16.649999999999999</v>
      </c>
      <c r="I6" s="75">
        <v>53.7</v>
      </c>
      <c r="J6" s="75">
        <v>433.35</v>
      </c>
      <c r="K6" s="50" t="s">
        <v>40</v>
      </c>
      <c r="L6" s="49">
        <v>64.900000000000006</v>
      </c>
    </row>
    <row r="7" spans="1:12" ht="1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24.75">
      <c r="A8" s="23"/>
      <c r="B8" s="15"/>
      <c r="C8" s="11"/>
      <c r="D8" s="7" t="s">
        <v>22</v>
      </c>
      <c r="E8" s="51" t="s">
        <v>41</v>
      </c>
      <c r="F8" s="73">
        <v>205</v>
      </c>
      <c r="G8" s="76">
        <v>0.22</v>
      </c>
      <c r="H8" s="54">
        <v>0.05</v>
      </c>
      <c r="I8" s="76">
        <v>15.19</v>
      </c>
      <c r="J8" s="54">
        <v>62.04</v>
      </c>
      <c r="K8" s="55" t="s">
        <v>42</v>
      </c>
      <c r="L8" s="52">
        <v>3.9</v>
      </c>
    </row>
    <row r="9" spans="1:12" ht="15">
      <c r="A9" s="23"/>
      <c r="B9" s="15"/>
      <c r="C9" s="11"/>
      <c r="D9" s="7" t="s">
        <v>23</v>
      </c>
      <c r="E9" s="39"/>
      <c r="F9" s="40"/>
      <c r="G9" s="77"/>
      <c r="H9" s="77"/>
      <c r="I9" s="77"/>
      <c r="J9" s="77"/>
      <c r="K9" s="41"/>
      <c r="L9" s="40"/>
    </row>
    <row r="10" spans="1:12" ht="15">
      <c r="A10" s="23"/>
      <c r="B10" s="15"/>
      <c r="C10" s="11"/>
      <c r="D10" s="7" t="s">
        <v>24</v>
      </c>
      <c r="E10" s="85"/>
      <c r="F10" s="86"/>
      <c r="G10" s="87"/>
      <c r="H10" s="88"/>
      <c r="I10" s="87"/>
      <c r="J10" s="88"/>
      <c r="K10" s="71"/>
      <c r="L10" s="89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79">
        <f t="shared" ref="G13:J13" si="0">SUM(G6:G12)</f>
        <v>17.22</v>
      </c>
      <c r="H13" s="79">
        <f t="shared" si="0"/>
        <v>16.7</v>
      </c>
      <c r="I13" s="79">
        <f t="shared" si="0"/>
        <v>68.89</v>
      </c>
      <c r="J13" s="79">
        <f t="shared" si="0"/>
        <v>495.39000000000004</v>
      </c>
      <c r="K13" s="25"/>
      <c r="L13" s="83">
        <f t="shared" ref="L13" si="1">SUM(L6:L12)</f>
        <v>68.800000000000011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77"/>
      <c r="H14" s="77"/>
      <c r="I14" s="77"/>
      <c r="J14" s="77"/>
      <c r="K14" s="41"/>
      <c r="L14" s="40"/>
    </row>
    <row r="15" spans="1:12" ht="15">
      <c r="A15" s="23"/>
      <c r="B15" s="15"/>
      <c r="C15" s="11"/>
      <c r="D15" s="7" t="s">
        <v>27</v>
      </c>
      <c r="E15" s="39"/>
      <c r="F15" s="40"/>
      <c r="G15" s="77"/>
      <c r="H15" s="77"/>
      <c r="I15" s="77"/>
      <c r="J15" s="77"/>
      <c r="K15" s="41"/>
      <c r="L15" s="40"/>
    </row>
    <row r="16" spans="1:12" ht="15">
      <c r="A16" s="23"/>
      <c r="B16" s="15"/>
      <c r="C16" s="11"/>
      <c r="D16" s="7" t="s">
        <v>28</v>
      </c>
      <c r="E16" s="39"/>
      <c r="F16" s="40"/>
      <c r="G16" s="77"/>
      <c r="H16" s="77"/>
      <c r="I16" s="77"/>
      <c r="J16" s="77"/>
      <c r="K16" s="41"/>
      <c r="L16" s="40"/>
    </row>
    <row r="17" spans="1:12" ht="1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93" t="s">
        <v>4</v>
      </c>
      <c r="D24" s="94"/>
      <c r="E24" s="31"/>
      <c r="F24" s="32">
        <f>F13+F23</f>
        <v>500</v>
      </c>
      <c r="G24" s="32">
        <f t="shared" ref="G24:J24" si="4">G13+G23</f>
        <v>17.22</v>
      </c>
      <c r="H24" s="32">
        <f t="shared" si="4"/>
        <v>16.7</v>
      </c>
      <c r="I24" s="32">
        <f t="shared" si="4"/>
        <v>68.89</v>
      </c>
      <c r="J24" s="32">
        <f t="shared" si="4"/>
        <v>495.39000000000004</v>
      </c>
      <c r="K24" s="32"/>
      <c r="L24" s="84">
        <f t="shared" ref="L24" si="5">L13+L23</f>
        <v>68.800000000000011</v>
      </c>
    </row>
    <row r="25" spans="1:12" ht="36.75">
      <c r="A25" s="14">
        <v>1</v>
      </c>
      <c r="B25" s="15">
        <v>2</v>
      </c>
      <c r="C25" s="22" t="s">
        <v>20</v>
      </c>
      <c r="D25" s="5" t="s">
        <v>21</v>
      </c>
      <c r="E25" s="51" t="s">
        <v>44</v>
      </c>
      <c r="F25" s="56">
        <v>190</v>
      </c>
      <c r="G25" s="60">
        <v>21.31</v>
      </c>
      <c r="H25" s="61">
        <v>12.3</v>
      </c>
      <c r="I25" s="60">
        <v>39.67</v>
      </c>
      <c r="J25" s="61">
        <v>355.08</v>
      </c>
      <c r="K25" s="55" t="s">
        <v>45</v>
      </c>
      <c r="L25" s="57">
        <v>50.91</v>
      </c>
    </row>
    <row r="26" spans="1:12" ht="15">
      <c r="A26" s="14"/>
      <c r="B26" s="15"/>
      <c r="C26" s="11"/>
      <c r="D26" s="6"/>
      <c r="E26" s="39"/>
      <c r="F26" s="40"/>
      <c r="G26" s="77"/>
      <c r="H26" s="77"/>
      <c r="I26" s="77"/>
      <c r="J26" s="77"/>
      <c r="K26" s="41"/>
      <c r="L26" s="40"/>
    </row>
    <row r="27" spans="1:12" ht="24.75">
      <c r="A27" s="14"/>
      <c r="B27" s="15"/>
      <c r="C27" s="11"/>
      <c r="D27" s="7" t="s">
        <v>22</v>
      </c>
      <c r="E27" s="51" t="s">
        <v>46</v>
      </c>
      <c r="F27" s="56">
        <v>200</v>
      </c>
      <c r="G27" s="78">
        <v>0.09</v>
      </c>
      <c r="H27" s="78">
        <v>0.02</v>
      </c>
      <c r="I27" s="78">
        <v>12.01</v>
      </c>
      <c r="J27" s="78">
        <v>48.61</v>
      </c>
      <c r="K27" s="55" t="s">
        <v>47</v>
      </c>
      <c r="L27" s="57">
        <v>1.77</v>
      </c>
    </row>
    <row r="28" spans="1:12" ht="24.75">
      <c r="A28" s="14"/>
      <c r="B28" s="15"/>
      <c r="C28" s="11"/>
      <c r="D28" s="7" t="s">
        <v>23</v>
      </c>
      <c r="E28" s="51" t="s">
        <v>48</v>
      </c>
      <c r="F28" s="56">
        <v>20</v>
      </c>
      <c r="G28" s="60">
        <v>1.52</v>
      </c>
      <c r="H28" s="61">
        <v>0.18</v>
      </c>
      <c r="I28" s="60">
        <v>9.68</v>
      </c>
      <c r="J28" s="61">
        <v>46.4</v>
      </c>
      <c r="K28" s="55" t="s">
        <v>49</v>
      </c>
      <c r="L28" s="57">
        <v>1.1200000000000001</v>
      </c>
    </row>
    <row r="29" spans="1:12" ht="24.75">
      <c r="A29" s="14"/>
      <c r="B29" s="15"/>
      <c r="C29" s="11"/>
      <c r="D29" s="7" t="s">
        <v>24</v>
      </c>
      <c r="E29" s="53" t="s">
        <v>62</v>
      </c>
      <c r="F29" s="73">
        <v>100</v>
      </c>
      <c r="G29" s="60">
        <v>0.64</v>
      </c>
      <c r="H29" s="61">
        <v>0.64</v>
      </c>
      <c r="I29" s="60">
        <v>15.68</v>
      </c>
      <c r="J29" s="61">
        <v>44.4</v>
      </c>
      <c r="K29" s="55" t="s">
        <v>43</v>
      </c>
      <c r="L29" s="57">
        <v>15</v>
      </c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510</v>
      </c>
      <c r="G32" s="79">
        <f t="shared" ref="G32" si="6">SUM(G25:G31)</f>
        <v>23.56</v>
      </c>
      <c r="H32" s="79">
        <f t="shared" ref="H32" si="7">SUM(H25:H31)</f>
        <v>13.14</v>
      </c>
      <c r="I32" s="79">
        <f t="shared" ref="I32" si="8">SUM(I25:I31)</f>
        <v>77.039999999999992</v>
      </c>
      <c r="J32" s="79">
        <f t="shared" ref="J32:L32" si="9">SUM(J25:J31)</f>
        <v>494.48999999999995</v>
      </c>
      <c r="K32" s="25"/>
      <c r="L32" s="83">
        <f t="shared" si="9"/>
        <v>68.8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93" t="s">
        <v>4</v>
      </c>
      <c r="D43" s="94"/>
      <c r="E43" s="31"/>
      <c r="F43" s="32">
        <f>F32+F42</f>
        <v>510</v>
      </c>
      <c r="G43" s="32">
        <f t="shared" ref="G43" si="14">G32+G42</f>
        <v>23.56</v>
      </c>
      <c r="H43" s="32">
        <f t="shared" ref="H43" si="15">H32+H42</f>
        <v>13.14</v>
      </c>
      <c r="I43" s="32">
        <f t="shared" ref="I43" si="16">I32+I42</f>
        <v>77.039999999999992</v>
      </c>
      <c r="J43" s="32">
        <f t="shared" ref="J43:L43" si="17">J32+J42</f>
        <v>494.48999999999995</v>
      </c>
      <c r="K43" s="32"/>
      <c r="L43" s="84">
        <f t="shared" si="17"/>
        <v>68.8</v>
      </c>
    </row>
    <row r="44" spans="1:12" ht="48.75">
      <c r="A44" s="20">
        <v>1</v>
      </c>
      <c r="B44" s="21">
        <v>3</v>
      </c>
      <c r="C44" s="22" t="s">
        <v>20</v>
      </c>
      <c r="D44" s="5" t="s">
        <v>21</v>
      </c>
      <c r="E44" s="51" t="s">
        <v>73</v>
      </c>
      <c r="F44" s="58">
        <v>223</v>
      </c>
      <c r="G44" s="60">
        <v>7.24</v>
      </c>
      <c r="H44" s="61">
        <v>6.69</v>
      </c>
      <c r="I44" s="60">
        <v>42.92</v>
      </c>
      <c r="J44" s="61">
        <v>262.24</v>
      </c>
      <c r="K44" s="55" t="s">
        <v>50</v>
      </c>
      <c r="L44" s="57">
        <v>32.93</v>
      </c>
    </row>
    <row r="45" spans="1:12" ht="15">
      <c r="A45" s="23"/>
      <c r="B45" s="15"/>
      <c r="C45" s="11"/>
      <c r="D45" s="6"/>
      <c r="E45" s="39"/>
      <c r="F45" s="40"/>
      <c r="G45" s="77"/>
      <c r="H45" s="77"/>
      <c r="I45" s="77"/>
      <c r="J45" s="77"/>
      <c r="K45" s="59"/>
      <c r="L45" s="40"/>
    </row>
    <row r="46" spans="1:12" ht="24.75">
      <c r="A46" s="23"/>
      <c r="B46" s="15"/>
      <c r="C46" s="11"/>
      <c r="D46" s="7" t="s">
        <v>22</v>
      </c>
      <c r="E46" s="51" t="s">
        <v>51</v>
      </c>
      <c r="F46" s="56">
        <v>200</v>
      </c>
      <c r="G46" s="60">
        <v>2.97</v>
      </c>
      <c r="H46" s="61">
        <v>2.37</v>
      </c>
      <c r="I46" s="60">
        <v>15.54</v>
      </c>
      <c r="J46" s="61">
        <v>95.69</v>
      </c>
      <c r="K46" s="55" t="s">
        <v>52</v>
      </c>
      <c r="L46" s="57">
        <v>13.44</v>
      </c>
    </row>
    <row r="47" spans="1:12" ht="24.75">
      <c r="A47" s="23"/>
      <c r="B47" s="15"/>
      <c r="C47" s="11"/>
      <c r="D47" s="7" t="s">
        <v>23</v>
      </c>
      <c r="E47" s="66" t="s">
        <v>55</v>
      </c>
      <c r="F47" s="56">
        <v>35</v>
      </c>
      <c r="G47" s="60">
        <v>2.69</v>
      </c>
      <c r="H47" s="61">
        <v>0.28000000000000003</v>
      </c>
      <c r="I47" s="60">
        <v>17.57</v>
      </c>
      <c r="J47" s="61">
        <v>85.05</v>
      </c>
      <c r="K47" s="55" t="s">
        <v>49</v>
      </c>
      <c r="L47" s="57">
        <v>3.95</v>
      </c>
    </row>
    <row r="48" spans="1:12" ht="24.75">
      <c r="A48" s="23"/>
      <c r="B48" s="15"/>
      <c r="C48" s="11"/>
      <c r="D48" s="7" t="s">
        <v>24</v>
      </c>
      <c r="E48" s="51" t="s">
        <v>62</v>
      </c>
      <c r="F48" s="56">
        <v>100</v>
      </c>
      <c r="G48" s="60">
        <v>0.64</v>
      </c>
      <c r="H48" s="61">
        <v>0.64</v>
      </c>
      <c r="I48" s="60">
        <v>15.68</v>
      </c>
      <c r="J48" s="61">
        <v>44.4</v>
      </c>
      <c r="K48" s="55" t="s">
        <v>43</v>
      </c>
      <c r="L48" s="57">
        <v>18.48</v>
      </c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558</v>
      </c>
      <c r="G51" s="79">
        <f t="shared" ref="G51" si="18">SUM(G44:G50)</f>
        <v>13.540000000000001</v>
      </c>
      <c r="H51" s="79">
        <f t="shared" ref="H51" si="19">SUM(H44:H50)</f>
        <v>9.98</v>
      </c>
      <c r="I51" s="79">
        <f t="shared" ref="I51" si="20">SUM(I44:I50)</f>
        <v>91.710000000000008</v>
      </c>
      <c r="J51" s="79">
        <f t="shared" ref="J51:L51" si="21">SUM(J44:J50)</f>
        <v>487.38</v>
      </c>
      <c r="K51" s="25"/>
      <c r="L51" s="83">
        <f t="shared" si="21"/>
        <v>68.8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93" t="s">
        <v>4</v>
      </c>
      <c r="D62" s="94"/>
      <c r="E62" s="31"/>
      <c r="F62" s="32">
        <f>F51+F61</f>
        <v>558</v>
      </c>
      <c r="G62" s="32">
        <f t="shared" ref="G62" si="26">G51+G61</f>
        <v>13.540000000000001</v>
      </c>
      <c r="H62" s="32">
        <f t="shared" ref="H62" si="27">H51+H61</f>
        <v>9.98</v>
      </c>
      <c r="I62" s="32">
        <f t="shared" ref="I62" si="28">I51+I61</f>
        <v>91.710000000000008</v>
      </c>
      <c r="J62" s="32">
        <f t="shared" ref="J62:L62" si="29">J51+J61</f>
        <v>487.38</v>
      </c>
      <c r="K62" s="32"/>
      <c r="L62" s="84">
        <f t="shared" si="29"/>
        <v>68.8</v>
      </c>
    </row>
    <row r="63" spans="1:12" ht="24.75">
      <c r="A63" s="20">
        <v>1</v>
      </c>
      <c r="B63" s="21">
        <v>4</v>
      </c>
      <c r="C63" s="22" t="s">
        <v>20</v>
      </c>
      <c r="D63" s="5" t="s">
        <v>21</v>
      </c>
      <c r="E63" s="51" t="s">
        <v>53</v>
      </c>
      <c r="F63" s="56">
        <v>220</v>
      </c>
      <c r="G63" s="60">
        <v>12.9</v>
      </c>
      <c r="H63" s="61">
        <v>14.53</v>
      </c>
      <c r="I63" s="60">
        <v>26.94</v>
      </c>
      <c r="J63" s="61">
        <v>288.8</v>
      </c>
      <c r="K63" s="55" t="s">
        <v>54</v>
      </c>
      <c r="L63" s="57">
        <v>54.65</v>
      </c>
    </row>
    <row r="64" spans="1:12" ht="15">
      <c r="A64" s="23"/>
      <c r="B64" s="15"/>
      <c r="C64" s="11"/>
      <c r="D64" s="6"/>
      <c r="E64" s="39"/>
      <c r="F64" s="40"/>
      <c r="G64" s="77"/>
      <c r="H64" s="77"/>
      <c r="I64" s="77"/>
      <c r="J64" s="77"/>
      <c r="K64" s="59"/>
      <c r="L64" s="40"/>
    </row>
    <row r="65" spans="1:12" ht="24.75">
      <c r="A65" s="23"/>
      <c r="B65" s="15"/>
      <c r="C65" s="11"/>
      <c r="D65" s="7" t="s">
        <v>22</v>
      </c>
      <c r="E65" s="51" t="s">
        <v>41</v>
      </c>
      <c r="F65" s="56">
        <v>210</v>
      </c>
      <c r="G65" s="60">
        <v>0.27</v>
      </c>
      <c r="H65" s="61">
        <v>0.06</v>
      </c>
      <c r="I65" s="60">
        <v>15.3</v>
      </c>
      <c r="J65" s="61">
        <v>62.8</v>
      </c>
      <c r="K65" s="55" t="s">
        <v>42</v>
      </c>
      <c r="L65" s="57">
        <v>6.18</v>
      </c>
    </row>
    <row r="66" spans="1:12" ht="24.75">
      <c r="A66" s="23"/>
      <c r="B66" s="15"/>
      <c r="C66" s="11"/>
      <c r="D66" s="7" t="s">
        <v>23</v>
      </c>
      <c r="E66" s="51" t="s">
        <v>55</v>
      </c>
      <c r="F66" s="56">
        <v>40</v>
      </c>
      <c r="G66" s="60">
        <v>3.08</v>
      </c>
      <c r="H66" s="61">
        <v>0.32</v>
      </c>
      <c r="I66" s="60">
        <v>20.079999999999998</v>
      </c>
      <c r="J66" s="61">
        <v>97.2</v>
      </c>
      <c r="K66" s="55" t="s">
        <v>56</v>
      </c>
      <c r="L66" s="57">
        <v>3.21</v>
      </c>
    </row>
    <row r="67" spans="1:12" ht="15">
      <c r="A67" s="23"/>
      <c r="B67" s="15"/>
      <c r="C67" s="11"/>
      <c r="D67" s="7" t="s">
        <v>24</v>
      </c>
      <c r="E67" s="39"/>
      <c r="F67" s="40"/>
      <c r="G67" s="77"/>
      <c r="H67" s="77"/>
      <c r="I67" s="77"/>
      <c r="J67" s="77"/>
      <c r="K67" s="59"/>
      <c r="L67" s="40"/>
    </row>
    <row r="68" spans="1:12" ht="24.75">
      <c r="A68" s="23"/>
      <c r="B68" s="15"/>
      <c r="C68" s="11"/>
      <c r="D68" s="6"/>
      <c r="E68" s="51" t="s">
        <v>57</v>
      </c>
      <c r="F68" s="56">
        <v>30</v>
      </c>
      <c r="G68" s="60">
        <v>2.1</v>
      </c>
      <c r="H68" s="61">
        <v>6</v>
      </c>
      <c r="I68" s="60">
        <v>19.2</v>
      </c>
      <c r="J68" s="61">
        <v>141</v>
      </c>
      <c r="K68" s="55" t="s">
        <v>49</v>
      </c>
      <c r="L68" s="57">
        <v>4.76</v>
      </c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79">
        <f t="shared" ref="G70" si="30">SUM(G63:G69)</f>
        <v>18.350000000000001</v>
      </c>
      <c r="H70" s="79">
        <f t="shared" ref="H70" si="31">SUM(H63:H69)</f>
        <v>20.91</v>
      </c>
      <c r="I70" s="79">
        <f t="shared" ref="I70" si="32">SUM(I63:I69)</f>
        <v>81.52</v>
      </c>
      <c r="J70" s="79">
        <f t="shared" ref="J70:L70" si="33">SUM(J63:J69)</f>
        <v>589.79999999999995</v>
      </c>
      <c r="K70" s="25"/>
      <c r="L70" s="83">
        <f t="shared" si="33"/>
        <v>68.8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93" t="s">
        <v>4</v>
      </c>
      <c r="D81" s="94"/>
      <c r="E81" s="31"/>
      <c r="F81" s="32">
        <f>F70+F80</f>
        <v>500</v>
      </c>
      <c r="G81" s="32">
        <f t="shared" ref="G81" si="38">G70+G80</f>
        <v>18.350000000000001</v>
      </c>
      <c r="H81" s="32">
        <f t="shared" ref="H81" si="39">H70+H80</f>
        <v>20.91</v>
      </c>
      <c r="I81" s="32">
        <f t="shared" ref="I81" si="40">I70+I80</f>
        <v>81.52</v>
      </c>
      <c r="J81" s="32">
        <f t="shared" ref="J81:L81" si="41">J70+J80</f>
        <v>589.79999999999995</v>
      </c>
      <c r="K81" s="32"/>
      <c r="L81" s="84">
        <f t="shared" si="41"/>
        <v>68.8</v>
      </c>
    </row>
    <row r="82" spans="1:12" ht="24.75">
      <c r="A82" s="20">
        <v>1</v>
      </c>
      <c r="B82" s="21">
        <v>5</v>
      </c>
      <c r="C82" s="22" t="s">
        <v>20</v>
      </c>
      <c r="D82" s="5" t="s">
        <v>21</v>
      </c>
      <c r="E82" s="51" t="s">
        <v>58</v>
      </c>
      <c r="F82" s="56">
        <v>210</v>
      </c>
      <c r="G82" s="60">
        <v>15.46</v>
      </c>
      <c r="H82" s="61">
        <v>15.15</v>
      </c>
      <c r="I82" s="60">
        <v>41.96</v>
      </c>
      <c r="J82" s="61">
        <v>362.6</v>
      </c>
      <c r="K82" s="55" t="s">
        <v>74</v>
      </c>
      <c r="L82" s="57">
        <v>47.03</v>
      </c>
    </row>
    <row r="83" spans="1:12" ht="15">
      <c r="A83" s="23"/>
      <c r="B83" s="15"/>
      <c r="C83" s="11"/>
      <c r="D83" s="6"/>
      <c r="E83" s="39"/>
      <c r="F83" s="40"/>
      <c r="G83" s="77"/>
      <c r="H83" s="77"/>
      <c r="I83" s="77"/>
      <c r="J83" s="77"/>
      <c r="K83" s="59"/>
      <c r="L83" s="40"/>
    </row>
    <row r="84" spans="1:12" ht="24.75">
      <c r="A84" s="23"/>
      <c r="B84" s="15"/>
      <c r="C84" s="11"/>
      <c r="D84" s="7" t="s">
        <v>22</v>
      </c>
      <c r="E84" s="51" t="s">
        <v>46</v>
      </c>
      <c r="F84" s="56">
        <v>200</v>
      </c>
      <c r="G84" s="60">
        <v>0.09</v>
      </c>
      <c r="H84" s="61">
        <v>0.02</v>
      </c>
      <c r="I84" s="60">
        <v>12.01</v>
      </c>
      <c r="J84" s="61">
        <v>48.61</v>
      </c>
      <c r="K84" s="55" t="s">
        <v>47</v>
      </c>
      <c r="L84" s="57">
        <v>1.77</v>
      </c>
    </row>
    <row r="85" spans="1:12" ht="24.75">
      <c r="A85" s="23"/>
      <c r="B85" s="15"/>
      <c r="C85" s="11"/>
      <c r="D85" s="7" t="s">
        <v>23</v>
      </c>
      <c r="E85" s="51" t="s">
        <v>55</v>
      </c>
      <c r="F85" s="56">
        <v>25</v>
      </c>
      <c r="G85" s="78">
        <v>1.93</v>
      </c>
      <c r="H85" s="78">
        <v>0.2</v>
      </c>
      <c r="I85" s="78">
        <v>12.55</v>
      </c>
      <c r="J85" s="54">
        <v>60.75</v>
      </c>
      <c r="K85" s="55" t="s">
        <v>49</v>
      </c>
      <c r="L85" s="57">
        <v>2.8</v>
      </c>
    </row>
    <row r="86" spans="1:12" ht="24.75">
      <c r="A86" s="23"/>
      <c r="B86" s="15"/>
      <c r="C86" s="11"/>
      <c r="D86" s="7" t="s">
        <v>24</v>
      </c>
      <c r="E86" s="51" t="s">
        <v>62</v>
      </c>
      <c r="F86" s="56">
        <v>100</v>
      </c>
      <c r="G86" s="60">
        <v>0.6</v>
      </c>
      <c r="H86" s="61">
        <v>0.6</v>
      </c>
      <c r="I86" s="60">
        <v>14.7</v>
      </c>
      <c r="J86" s="61">
        <v>44.4</v>
      </c>
      <c r="K86" s="55" t="s">
        <v>43</v>
      </c>
      <c r="L86" s="57">
        <v>17.2</v>
      </c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535</v>
      </c>
      <c r="G89" s="79">
        <f t="shared" ref="G89" si="42">SUM(G82:G88)</f>
        <v>18.080000000000002</v>
      </c>
      <c r="H89" s="79">
        <f t="shared" ref="H89" si="43">SUM(H82:H88)</f>
        <v>15.969999999999999</v>
      </c>
      <c r="I89" s="79">
        <f t="shared" ref="I89" si="44">SUM(I82:I88)</f>
        <v>81.22</v>
      </c>
      <c r="J89" s="79">
        <f t="shared" ref="J89:L89" si="45">SUM(J82:J88)</f>
        <v>516.36</v>
      </c>
      <c r="K89" s="25"/>
      <c r="L89" s="83">
        <f t="shared" si="45"/>
        <v>68.8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93" t="s">
        <v>4</v>
      </c>
      <c r="D100" s="94"/>
      <c r="E100" s="31"/>
      <c r="F100" s="32">
        <f>F89+F99</f>
        <v>535</v>
      </c>
      <c r="G100" s="32">
        <f t="shared" ref="G100" si="50">G89+G99</f>
        <v>18.080000000000002</v>
      </c>
      <c r="H100" s="32">
        <f t="shared" ref="H100" si="51">H89+H99</f>
        <v>15.969999999999999</v>
      </c>
      <c r="I100" s="32">
        <f t="shared" ref="I100" si="52">I89+I99</f>
        <v>81.22</v>
      </c>
      <c r="J100" s="32">
        <f t="shared" ref="J100:L100" si="53">J89+J99</f>
        <v>516.36</v>
      </c>
      <c r="K100" s="32"/>
      <c r="L100" s="84">
        <f t="shared" si="53"/>
        <v>68.8</v>
      </c>
    </row>
    <row r="101" spans="1:12" ht="48.75">
      <c r="A101" s="20">
        <v>2</v>
      </c>
      <c r="B101" s="21">
        <v>1</v>
      </c>
      <c r="C101" s="22" t="s">
        <v>20</v>
      </c>
      <c r="D101" s="5" t="s">
        <v>21</v>
      </c>
      <c r="E101" s="51" t="s">
        <v>77</v>
      </c>
      <c r="F101" s="56">
        <v>164</v>
      </c>
      <c r="G101" s="60">
        <v>14.12</v>
      </c>
      <c r="H101" s="61">
        <v>14.1</v>
      </c>
      <c r="I101" s="60">
        <v>36.54</v>
      </c>
      <c r="J101" s="61">
        <v>316.22000000000003</v>
      </c>
      <c r="K101" s="62" t="s">
        <v>69</v>
      </c>
      <c r="L101" s="63">
        <v>51.22</v>
      </c>
    </row>
    <row r="102" spans="1:12" ht="15">
      <c r="A102" s="23"/>
      <c r="B102" s="15"/>
      <c r="C102" s="11"/>
      <c r="D102" s="6"/>
      <c r="E102" s="39"/>
      <c r="F102" s="40"/>
      <c r="G102" s="77"/>
      <c r="H102" s="77"/>
      <c r="I102" s="77"/>
      <c r="J102" s="77"/>
      <c r="K102" s="59"/>
      <c r="L102" s="40"/>
    </row>
    <row r="103" spans="1:12" ht="24.75">
      <c r="A103" s="23"/>
      <c r="B103" s="15"/>
      <c r="C103" s="11"/>
      <c r="D103" s="7" t="s">
        <v>22</v>
      </c>
      <c r="E103" s="82" t="s">
        <v>46</v>
      </c>
      <c r="F103" s="56">
        <v>200</v>
      </c>
      <c r="G103" s="60">
        <v>0.09</v>
      </c>
      <c r="H103" s="61">
        <v>0.02</v>
      </c>
      <c r="I103" s="60">
        <v>12.01</v>
      </c>
      <c r="J103" s="61">
        <v>48.61</v>
      </c>
      <c r="K103" s="55" t="s">
        <v>47</v>
      </c>
      <c r="L103" s="57">
        <v>1.77</v>
      </c>
    </row>
    <row r="104" spans="1:12" ht="24.75">
      <c r="A104" s="23"/>
      <c r="B104" s="15"/>
      <c r="C104" s="11"/>
      <c r="D104" s="7" t="s">
        <v>23</v>
      </c>
      <c r="E104" s="51" t="s">
        <v>48</v>
      </c>
      <c r="F104" s="90">
        <v>40</v>
      </c>
      <c r="G104" s="91">
        <v>3.04</v>
      </c>
      <c r="H104" s="91">
        <v>0.36</v>
      </c>
      <c r="I104" s="91">
        <v>19.36</v>
      </c>
      <c r="J104" s="92">
        <v>92.8</v>
      </c>
      <c r="K104" s="55" t="s">
        <v>59</v>
      </c>
      <c r="L104" s="63">
        <v>1.78</v>
      </c>
    </row>
    <row r="105" spans="1:12" ht="24.75">
      <c r="A105" s="23"/>
      <c r="B105" s="15"/>
      <c r="C105" s="11"/>
      <c r="D105" s="7" t="s">
        <v>24</v>
      </c>
      <c r="E105" s="51" t="s">
        <v>62</v>
      </c>
      <c r="F105" s="56">
        <v>100</v>
      </c>
      <c r="G105" s="60">
        <v>0.4</v>
      </c>
      <c r="H105" s="61">
        <v>0.4</v>
      </c>
      <c r="I105" s="60">
        <v>9.8000000000000007</v>
      </c>
      <c r="J105" s="61">
        <v>44.4</v>
      </c>
      <c r="K105" s="55" t="s">
        <v>43</v>
      </c>
      <c r="L105" s="63">
        <v>14.03</v>
      </c>
    </row>
    <row r="106" spans="1:12" ht="15">
      <c r="A106" s="23"/>
      <c r="B106" s="15"/>
      <c r="C106" s="11"/>
      <c r="D106" s="6"/>
      <c r="E106" s="67"/>
      <c r="F106" s="68"/>
      <c r="G106" s="69"/>
      <c r="H106" s="70"/>
      <c r="I106" s="69"/>
      <c r="J106" s="70"/>
      <c r="K106" s="71"/>
      <c r="L106" s="72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33</v>
      </c>
      <c r="E108" s="9"/>
      <c r="F108" s="74">
        <f>SUM(F101:F107)</f>
        <v>504</v>
      </c>
      <c r="G108" s="79">
        <f t="shared" ref="G108:J108" si="54">SUM(G101:G107)</f>
        <v>17.649999999999999</v>
      </c>
      <c r="H108" s="79">
        <f t="shared" si="54"/>
        <v>14.879999999999999</v>
      </c>
      <c r="I108" s="79">
        <f t="shared" si="54"/>
        <v>77.709999999999994</v>
      </c>
      <c r="J108" s="79">
        <f t="shared" si="54"/>
        <v>502.03000000000003</v>
      </c>
      <c r="K108" s="25"/>
      <c r="L108" s="83">
        <f t="shared" ref="L108" si="55">SUM(L101:L107)</f>
        <v>68.8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93" t="s">
        <v>4</v>
      </c>
      <c r="D119" s="94"/>
      <c r="E119" s="31"/>
      <c r="F119" s="32">
        <f>F108+F118</f>
        <v>504</v>
      </c>
      <c r="G119" s="32">
        <f t="shared" ref="G119" si="58">G108+G118</f>
        <v>17.649999999999999</v>
      </c>
      <c r="H119" s="32">
        <f t="shared" ref="H119" si="59">H108+H118</f>
        <v>14.879999999999999</v>
      </c>
      <c r="I119" s="32">
        <f t="shared" ref="I119" si="60">I108+I118</f>
        <v>77.709999999999994</v>
      </c>
      <c r="J119" s="32">
        <f t="shared" ref="J119:L119" si="61">J108+J118</f>
        <v>502.03000000000003</v>
      </c>
      <c r="K119" s="32"/>
      <c r="L119" s="84">
        <f t="shared" si="61"/>
        <v>68.8</v>
      </c>
    </row>
    <row r="120" spans="1:12" ht="24.75">
      <c r="A120" s="14">
        <v>2</v>
      </c>
      <c r="B120" s="15">
        <v>2</v>
      </c>
      <c r="C120" s="22" t="s">
        <v>20</v>
      </c>
      <c r="D120" s="5" t="s">
        <v>21</v>
      </c>
      <c r="E120" s="51" t="s">
        <v>63</v>
      </c>
      <c r="F120" s="56">
        <v>240</v>
      </c>
      <c r="G120" s="60">
        <v>15.7</v>
      </c>
      <c r="H120" s="61">
        <v>19.600000000000001</v>
      </c>
      <c r="I120" s="60">
        <v>45.4</v>
      </c>
      <c r="J120" s="61">
        <v>420.4</v>
      </c>
      <c r="K120" s="64" t="s">
        <v>64</v>
      </c>
      <c r="L120" s="63">
        <v>47.28</v>
      </c>
    </row>
    <row r="121" spans="1:12" ht="15">
      <c r="A121" s="14"/>
      <c r="B121" s="15"/>
      <c r="C121" s="11"/>
      <c r="D121" s="6"/>
      <c r="E121" s="39"/>
      <c r="F121" s="40"/>
      <c r="G121" s="77"/>
      <c r="H121" s="77"/>
      <c r="I121" s="77"/>
      <c r="J121" s="77"/>
      <c r="K121" s="59"/>
      <c r="L121" s="40"/>
    </row>
    <row r="122" spans="1:12" ht="24.75">
      <c r="A122" s="14"/>
      <c r="B122" s="15"/>
      <c r="C122" s="11"/>
      <c r="D122" s="7" t="s">
        <v>22</v>
      </c>
      <c r="E122" s="51" t="s">
        <v>41</v>
      </c>
      <c r="F122" s="58">
        <v>205</v>
      </c>
      <c r="G122" s="60">
        <v>0.24</v>
      </c>
      <c r="H122" s="61">
        <v>0</v>
      </c>
      <c r="I122" s="60">
        <v>7.21</v>
      </c>
      <c r="J122" s="61">
        <v>27.83</v>
      </c>
      <c r="K122" s="62" t="s">
        <v>42</v>
      </c>
      <c r="L122" s="63">
        <v>3.67</v>
      </c>
    </row>
    <row r="123" spans="1:12" ht="24.75">
      <c r="A123" s="14"/>
      <c r="B123" s="15"/>
      <c r="C123" s="11"/>
      <c r="D123" s="7" t="s">
        <v>23</v>
      </c>
      <c r="E123" s="51" t="s">
        <v>48</v>
      </c>
      <c r="F123" s="56">
        <v>30</v>
      </c>
      <c r="G123" s="60">
        <v>2.2999999999999998</v>
      </c>
      <c r="H123" s="61">
        <v>0.27</v>
      </c>
      <c r="I123" s="60">
        <v>14.52</v>
      </c>
      <c r="J123" s="61">
        <v>71.400000000000006</v>
      </c>
      <c r="K123" s="55" t="s">
        <v>59</v>
      </c>
      <c r="L123" s="63">
        <v>1.68</v>
      </c>
    </row>
    <row r="124" spans="1:12" ht="24.75">
      <c r="A124" s="14"/>
      <c r="B124" s="15"/>
      <c r="C124" s="11"/>
      <c r="D124" s="7" t="s">
        <v>24</v>
      </c>
      <c r="E124" s="51" t="s">
        <v>62</v>
      </c>
      <c r="F124" s="73">
        <v>100</v>
      </c>
      <c r="G124" s="60">
        <v>0.4</v>
      </c>
      <c r="H124" s="61">
        <v>0.4</v>
      </c>
      <c r="I124" s="60">
        <v>9.8000000000000007</v>
      </c>
      <c r="J124" s="61">
        <v>44.4</v>
      </c>
      <c r="K124" s="55" t="s">
        <v>43</v>
      </c>
      <c r="L124" s="63">
        <v>16.170000000000002</v>
      </c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575</v>
      </c>
      <c r="G127" s="79">
        <f t="shared" ref="G127:J127" si="62">SUM(G120:G126)</f>
        <v>18.639999999999997</v>
      </c>
      <c r="H127" s="79">
        <f t="shared" si="62"/>
        <v>20.27</v>
      </c>
      <c r="I127" s="79">
        <f t="shared" si="62"/>
        <v>76.929999999999993</v>
      </c>
      <c r="J127" s="79">
        <f t="shared" si="62"/>
        <v>564.03</v>
      </c>
      <c r="K127" s="25"/>
      <c r="L127" s="83">
        <f t="shared" ref="L127" si="63">SUM(L120:L126)</f>
        <v>68.800000000000011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93" t="s">
        <v>4</v>
      </c>
      <c r="D138" s="94"/>
      <c r="E138" s="31"/>
      <c r="F138" s="32">
        <f>F127+F137</f>
        <v>575</v>
      </c>
      <c r="G138" s="32">
        <f t="shared" ref="G138" si="66">G127+G137</f>
        <v>18.639999999999997</v>
      </c>
      <c r="H138" s="32">
        <f t="shared" ref="H138" si="67">H127+H137</f>
        <v>20.27</v>
      </c>
      <c r="I138" s="32">
        <f t="shared" ref="I138" si="68">I127+I137</f>
        <v>76.929999999999993</v>
      </c>
      <c r="J138" s="32">
        <f t="shared" ref="J138:L138" si="69">J127+J137</f>
        <v>564.03</v>
      </c>
      <c r="K138" s="32"/>
      <c r="L138" s="84">
        <f t="shared" si="69"/>
        <v>68.800000000000011</v>
      </c>
    </row>
    <row r="139" spans="1:12" ht="24.75">
      <c r="A139" s="20">
        <v>2</v>
      </c>
      <c r="B139" s="21">
        <v>3</v>
      </c>
      <c r="C139" s="22" t="s">
        <v>20</v>
      </c>
      <c r="D139" s="5" t="s">
        <v>21</v>
      </c>
      <c r="E139" s="51" t="s">
        <v>75</v>
      </c>
      <c r="F139" s="56">
        <v>200</v>
      </c>
      <c r="G139" s="60">
        <v>11.17</v>
      </c>
      <c r="H139" s="61">
        <v>12.55</v>
      </c>
      <c r="I139" s="60">
        <v>24.51</v>
      </c>
      <c r="J139" s="61">
        <v>254.64</v>
      </c>
      <c r="K139" s="62" t="s">
        <v>54</v>
      </c>
      <c r="L139" s="63">
        <v>44.76</v>
      </c>
    </row>
    <row r="140" spans="1:12" ht="15">
      <c r="A140" s="23"/>
      <c r="B140" s="15"/>
      <c r="C140" s="11"/>
      <c r="D140" s="6"/>
      <c r="E140" s="39"/>
      <c r="F140" s="40"/>
      <c r="G140" s="77"/>
      <c r="H140" s="77"/>
      <c r="I140" s="77"/>
      <c r="J140" s="77"/>
      <c r="K140" s="59"/>
      <c r="L140" s="40"/>
    </row>
    <row r="141" spans="1:12" ht="24.75">
      <c r="A141" s="23"/>
      <c r="B141" s="15"/>
      <c r="C141" s="11"/>
      <c r="D141" s="7" t="s">
        <v>22</v>
      </c>
      <c r="E141" s="51" t="s">
        <v>65</v>
      </c>
      <c r="F141" s="56">
        <v>200</v>
      </c>
      <c r="G141" s="60">
        <v>1.6</v>
      </c>
      <c r="H141" s="61">
        <v>1.25</v>
      </c>
      <c r="I141" s="60">
        <v>17.38</v>
      </c>
      <c r="J141" s="61">
        <v>85.39</v>
      </c>
      <c r="K141" s="62" t="s">
        <v>66</v>
      </c>
      <c r="L141" s="63">
        <v>7.06</v>
      </c>
    </row>
    <row r="142" spans="1:12" ht="24.75">
      <c r="A142" s="23"/>
      <c r="B142" s="15"/>
      <c r="C142" s="11"/>
      <c r="D142" s="7" t="s">
        <v>23</v>
      </c>
      <c r="E142" s="51" t="s">
        <v>48</v>
      </c>
      <c r="F142" s="56">
        <v>35</v>
      </c>
      <c r="G142" s="78">
        <v>2.66</v>
      </c>
      <c r="H142" s="78">
        <v>0.32</v>
      </c>
      <c r="I142" s="78">
        <v>16.940000000000001</v>
      </c>
      <c r="J142" s="78">
        <v>83.3</v>
      </c>
      <c r="K142" s="55" t="s">
        <v>59</v>
      </c>
      <c r="L142" s="63">
        <v>1.96</v>
      </c>
    </row>
    <row r="143" spans="1:12" ht="24.75">
      <c r="A143" s="23"/>
      <c r="B143" s="15"/>
      <c r="C143" s="11"/>
      <c r="D143" s="7" t="s">
        <v>24</v>
      </c>
      <c r="E143" s="51" t="s">
        <v>62</v>
      </c>
      <c r="F143" s="73">
        <v>100</v>
      </c>
      <c r="G143" s="60">
        <v>0.4</v>
      </c>
      <c r="H143" s="61">
        <v>0.4</v>
      </c>
      <c r="I143" s="60">
        <v>9.8000000000000007</v>
      </c>
      <c r="J143" s="99">
        <v>47.4</v>
      </c>
      <c r="K143" s="55" t="s">
        <v>43</v>
      </c>
      <c r="L143" s="63">
        <v>15.02</v>
      </c>
    </row>
    <row r="144" spans="1:12" ht="15">
      <c r="A144" s="23"/>
      <c r="B144" s="15"/>
      <c r="C144" s="11"/>
      <c r="D144" s="6"/>
      <c r="E144" s="39"/>
      <c r="F144" s="40"/>
      <c r="G144" s="77"/>
      <c r="H144" s="77"/>
      <c r="I144" s="77"/>
      <c r="J144" s="77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77"/>
      <c r="H145" s="77"/>
      <c r="I145" s="77"/>
      <c r="J145" s="77"/>
      <c r="K145" s="41"/>
      <c r="L145" s="40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535</v>
      </c>
      <c r="G146" s="79">
        <f t="shared" ref="G146:J146" si="70">SUM(G139:G145)</f>
        <v>15.83</v>
      </c>
      <c r="H146" s="79">
        <f t="shared" si="70"/>
        <v>14.520000000000001</v>
      </c>
      <c r="I146" s="79">
        <f t="shared" si="70"/>
        <v>68.63</v>
      </c>
      <c r="J146" s="79">
        <f t="shared" si="70"/>
        <v>470.72999999999996</v>
      </c>
      <c r="K146" s="25"/>
      <c r="L146" s="83">
        <f t="shared" ref="L146" si="71">SUM(L139:L145)</f>
        <v>68.8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77"/>
      <c r="H147" s="77"/>
      <c r="I147" s="77"/>
      <c r="J147" s="77"/>
      <c r="K147" s="41"/>
      <c r="L147" s="40"/>
    </row>
    <row r="148" spans="1:12" ht="15">
      <c r="A148" s="23"/>
      <c r="B148" s="15"/>
      <c r="C148" s="11"/>
      <c r="D148" s="7" t="s">
        <v>27</v>
      </c>
      <c r="E148" s="39"/>
      <c r="F148" s="40"/>
      <c r="G148" s="77"/>
      <c r="H148" s="77"/>
      <c r="I148" s="77"/>
      <c r="J148" s="77"/>
      <c r="K148" s="41"/>
      <c r="L148" s="40"/>
    </row>
    <row r="149" spans="1:12" ht="15">
      <c r="A149" s="23"/>
      <c r="B149" s="15"/>
      <c r="C149" s="11"/>
      <c r="D149" s="7" t="s">
        <v>28</v>
      </c>
      <c r="E149" s="39"/>
      <c r="F149" s="40"/>
      <c r="G149" s="77"/>
      <c r="H149" s="77"/>
      <c r="I149" s="77"/>
      <c r="J149" s="77"/>
      <c r="K149" s="41"/>
      <c r="L149" s="40"/>
    </row>
    <row r="150" spans="1:12" ht="15">
      <c r="A150" s="23"/>
      <c r="B150" s="15"/>
      <c r="C150" s="11"/>
      <c r="D150" s="7" t="s">
        <v>29</v>
      </c>
      <c r="E150" s="39"/>
      <c r="F150" s="40"/>
      <c r="G150" s="77"/>
      <c r="H150" s="77"/>
      <c r="I150" s="77"/>
      <c r="J150" s="77"/>
      <c r="K150" s="41"/>
      <c r="L150" s="40"/>
    </row>
    <row r="151" spans="1:12" ht="15">
      <c r="A151" s="23"/>
      <c r="B151" s="15"/>
      <c r="C151" s="11"/>
      <c r="D151" s="7" t="s">
        <v>30</v>
      </c>
      <c r="E151" s="39"/>
      <c r="F151" s="40"/>
      <c r="G151" s="77"/>
      <c r="H151" s="77"/>
      <c r="I151" s="77"/>
      <c r="J151" s="77"/>
      <c r="K151" s="41"/>
      <c r="L151" s="40"/>
    </row>
    <row r="152" spans="1:12" ht="15">
      <c r="A152" s="23"/>
      <c r="B152" s="15"/>
      <c r="C152" s="11"/>
      <c r="D152" s="7" t="s">
        <v>31</v>
      </c>
      <c r="E152" s="39"/>
      <c r="F152" s="40"/>
      <c r="G152" s="77"/>
      <c r="H152" s="77"/>
      <c r="I152" s="77"/>
      <c r="J152" s="77"/>
      <c r="K152" s="41"/>
      <c r="L152" s="40"/>
    </row>
    <row r="153" spans="1:12" ht="15">
      <c r="A153" s="23"/>
      <c r="B153" s="15"/>
      <c r="C153" s="11"/>
      <c r="D153" s="7" t="s">
        <v>32</v>
      </c>
      <c r="E153" s="39"/>
      <c r="F153" s="40"/>
      <c r="G153" s="77"/>
      <c r="H153" s="77"/>
      <c r="I153" s="77"/>
      <c r="J153" s="77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77"/>
      <c r="H154" s="77"/>
      <c r="I154" s="77"/>
      <c r="J154" s="77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77"/>
      <c r="H155" s="77"/>
      <c r="I155" s="77"/>
      <c r="J155" s="77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79">
        <f t="shared" ref="G156:J156" si="72">SUM(G147:G155)</f>
        <v>0</v>
      </c>
      <c r="H156" s="79">
        <f t="shared" si="72"/>
        <v>0</v>
      </c>
      <c r="I156" s="79">
        <f t="shared" si="72"/>
        <v>0</v>
      </c>
      <c r="J156" s="7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93" t="s">
        <v>4</v>
      </c>
      <c r="D157" s="94"/>
      <c r="E157" s="31"/>
      <c r="F157" s="32">
        <f>F146+F156</f>
        <v>535</v>
      </c>
      <c r="G157" s="80">
        <f t="shared" ref="G157" si="74">G146+G156</f>
        <v>15.83</v>
      </c>
      <c r="H157" s="80">
        <f t="shared" ref="H157" si="75">H146+H156</f>
        <v>14.520000000000001</v>
      </c>
      <c r="I157" s="80">
        <f t="shared" ref="I157" si="76">I146+I156</f>
        <v>68.63</v>
      </c>
      <c r="J157" s="80">
        <f t="shared" ref="J157:L157" si="77">J146+J156</f>
        <v>470.72999999999996</v>
      </c>
      <c r="K157" s="32"/>
      <c r="L157" s="84">
        <f t="shared" si="77"/>
        <v>68.8</v>
      </c>
    </row>
    <row r="158" spans="1:12" ht="24.75">
      <c r="A158" s="20">
        <v>2</v>
      </c>
      <c r="B158" s="21">
        <v>4</v>
      </c>
      <c r="C158" s="22" t="s">
        <v>20</v>
      </c>
      <c r="D158" s="5" t="s">
        <v>21</v>
      </c>
      <c r="E158" s="51" t="s">
        <v>70</v>
      </c>
      <c r="F158" s="56">
        <v>278</v>
      </c>
      <c r="G158" s="60">
        <v>27.46</v>
      </c>
      <c r="H158" s="61">
        <v>27.34</v>
      </c>
      <c r="I158" s="60">
        <v>36.08</v>
      </c>
      <c r="J158" s="61">
        <v>490.97</v>
      </c>
      <c r="K158" s="65" t="s">
        <v>76</v>
      </c>
      <c r="L158" s="63">
        <v>62.3</v>
      </c>
    </row>
    <row r="159" spans="1:12" ht="15">
      <c r="A159" s="23"/>
      <c r="B159" s="15"/>
      <c r="C159" s="11"/>
      <c r="D159" s="6"/>
      <c r="E159" s="39"/>
      <c r="F159" s="40"/>
      <c r="G159" s="77"/>
      <c r="H159" s="77"/>
      <c r="I159" s="77"/>
      <c r="J159" s="77"/>
      <c r="K159" s="59"/>
      <c r="L159" s="40"/>
    </row>
    <row r="160" spans="1:12" ht="24.75">
      <c r="A160" s="23"/>
      <c r="B160" s="15"/>
      <c r="C160" s="11"/>
      <c r="D160" s="7" t="s">
        <v>22</v>
      </c>
      <c r="E160" s="51" t="s">
        <v>60</v>
      </c>
      <c r="F160" s="56">
        <v>200</v>
      </c>
      <c r="G160" s="60">
        <v>0.3</v>
      </c>
      <c r="H160" s="61">
        <v>0.09</v>
      </c>
      <c r="I160" s="60">
        <v>10.84</v>
      </c>
      <c r="J160" s="61">
        <v>45.35</v>
      </c>
      <c r="K160" s="62" t="s">
        <v>61</v>
      </c>
      <c r="L160" s="63">
        <v>5.38</v>
      </c>
    </row>
    <row r="161" spans="1:12" ht="24.75">
      <c r="A161" s="23"/>
      <c r="B161" s="15"/>
      <c r="C161" s="11"/>
      <c r="D161" s="7" t="s">
        <v>23</v>
      </c>
      <c r="E161" s="51" t="s">
        <v>48</v>
      </c>
      <c r="F161" s="56">
        <v>25</v>
      </c>
      <c r="G161" s="78">
        <v>1.9</v>
      </c>
      <c r="H161" s="78">
        <v>0.23</v>
      </c>
      <c r="I161" s="78">
        <v>12.1</v>
      </c>
      <c r="J161" s="78">
        <v>59.5</v>
      </c>
      <c r="K161" s="55" t="s">
        <v>59</v>
      </c>
      <c r="L161" s="63">
        <v>1.1200000000000001</v>
      </c>
    </row>
    <row r="162" spans="1:12" ht="15">
      <c r="A162" s="23"/>
      <c r="B162" s="15"/>
      <c r="C162" s="11"/>
      <c r="D162" s="7" t="s">
        <v>24</v>
      </c>
      <c r="E162" s="39"/>
      <c r="F162" s="40"/>
      <c r="G162" s="77"/>
      <c r="H162" s="77"/>
      <c r="I162" s="77"/>
      <c r="J162" s="77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77"/>
      <c r="H163" s="77"/>
      <c r="I163" s="77"/>
      <c r="J163" s="77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77"/>
      <c r="H164" s="77"/>
      <c r="I164" s="77"/>
      <c r="J164" s="77"/>
      <c r="K164" s="41"/>
      <c r="L164" s="40"/>
    </row>
    <row r="165" spans="1:12" ht="15">
      <c r="A165" s="24"/>
      <c r="B165" s="17"/>
      <c r="C165" s="8"/>
      <c r="D165" s="18" t="s">
        <v>33</v>
      </c>
      <c r="E165" s="9"/>
      <c r="F165" s="74">
        <f>SUM(F158:F164)</f>
        <v>503</v>
      </c>
      <c r="G165" s="79">
        <f t="shared" ref="G165:J165" si="78">SUM(G158:G164)</f>
        <v>29.66</v>
      </c>
      <c r="H165" s="79">
        <f t="shared" si="78"/>
        <v>27.66</v>
      </c>
      <c r="I165" s="79">
        <f t="shared" si="78"/>
        <v>59.02</v>
      </c>
      <c r="J165" s="79">
        <f t="shared" si="78"/>
        <v>595.82000000000005</v>
      </c>
      <c r="K165" s="25"/>
      <c r="L165" s="83">
        <f t="shared" ref="L165" si="79">SUM(L158:L164)</f>
        <v>68.8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77"/>
      <c r="H166" s="77"/>
      <c r="I166" s="77"/>
      <c r="J166" s="77"/>
      <c r="K166" s="41"/>
      <c r="L166" s="40"/>
    </row>
    <row r="167" spans="1:12" ht="15">
      <c r="A167" s="23"/>
      <c r="B167" s="15"/>
      <c r="C167" s="11"/>
      <c r="D167" s="7" t="s">
        <v>27</v>
      </c>
      <c r="E167" s="39"/>
      <c r="F167" s="40"/>
      <c r="G167" s="77"/>
      <c r="H167" s="77"/>
      <c r="I167" s="77"/>
      <c r="J167" s="77"/>
      <c r="K167" s="41"/>
      <c r="L167" s="40"/>
    </row>
    <row r="168" spans="1:12" ht="15">
      <c r="A168" s="23"/>
      <c r="B168" s="15"/>
      <c r="C168" s="11"/>
      <c r="D168" s="7" t="s">
        <v>28</v>
      </c>
      <c r="E168" s="39"/>
      <c r="F168" s="40"/>
      <c r="G168" s="77"/>
      <c r="H168" s="77"/>
      <c r="I168" s="77"/>
      <c r="J168" s="77"/>
      <c r="K168" s="41"/>
      <c r="L168" s="40"/>
    </row>
    <row r="169" spans="1:12" ht="15">
      <c r="A169" s="23"/>
      <c r="B169" s="15"/>
      <c r="C169" s="11"/>
      <c r="D169" s="7" t="s">
        <v>29</v>
      </c>
      <c r="E169" s="39"/>
      <c r="F169" s="40"/>
      <c r="G169" s="77"/>
      <c r="H169" s="77"/>
      <c r="I169" s="77"/>
      <c r="J169" s="77"/>
      <c r="K169" s="41"/>
      <c r="L169" s="40"/>
    </row>
    <row r="170" spans="1:12" ht="15">
      <c r="A170" s="23"/>
      <c r="B170" s="15"/>
      <c r="C170" s="11"/>
      <c r="D170" s="7" t="s">
        <v>30</v>
      </c>
      <c r="E170" s="39"/>
      <c r="F170" s="40"/>
      <c r="G170" s="77"/>
      <c r="H170" s="77"/>
      <c r="I170" s="77"/>
      <c r="J170" s="77"/>
      <c r="K170" s="41"/>
      <c r="L170" s="40"/>
    </row>
    <row r="171" spans="1:12" ht="15">
      <c r="A171" s="23"/>
      <c r="B171" s="15"/>
      <c r="C171" s="11"/>
      <c r="D171" s="7" t="s">
        <v>31</v>
      </c>
      <c r="E171" s="39"/>
      <c r="F171" s="40"/>
      <c r="G171" s="77"/>
      <c r="H171" s="77"/>
      <c r="I171" s="77"/>
      <c r="J171" s="77"/>
      <c r="K171" s="41"/>
      <c r="L171" s="40"/>
    </row>
    <row r="172" spans="1:12" ht="15">
      <c r="A172" s="23"/>
      <c r="B172" s="15"/>
      <c r="C172" s="11"/>
      <c r="D172" s="7" t="s">
        <v>32</v>
      </c>
      <c r="E172" s="39"/>
      <c r="F172" s="40"/>
      <c r="G172" s="77"/>
      <c r="H172" s="77"/>
      <c r="I172" s="77"/>
      <c r="J172" s="77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77"/>
      <c r="H173" s="77"/>
      <c r="I173" s="77"/>
      <c r="J173" s="77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77"/>
      <c r="H174" s="77"/>
      <c r="I174" s="77"/>
      <c r="J174" s="77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79">
        <f t="shared" ref="G175:J175" si="80">SUM(G166:G174)</f>
        <v>0</v>
      </c>
      <c r="H175" s="79">
        <f t="shared" si="80"/>
        <v>0</v>
      </c>
      <c r="I175" s="79">
        <f t="shared" si="80"/>
        <v>0</v>
      </c>
      <c r="J175" s="7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93" t="s">
        <v>4</v>
      </c>
      <c r="D176" s="94"/>
      <c r="E176" s="31"/>
      <c r="F176" s="32">
        <f>F165+F175</f>
        <v>503</v>
      </c>
      <c r="G176" s="80">
        <f t="shared" ref="G176" si="82">G165+G175</f>
        <v>29.66</v>
      </c>
      <c r="H176" s="80">
        <f t="shared" ref="H176" si="83">H165+H175</f>
        <v>27.66</v>
      </c>
      <c r="I176" s="80">
        <f t="shared" ref="I176" si="84">I165+I175</f>
        <v>59.02</v>
      </c>
      <c r="J176" s="80">
        <f t="shared" ref="J176:L176" si="85">J165+J175</f>
        <v>595.82000000000005</v>
      </c>
      <c r="K176" s="32"/>
      <c r="L176" s="84">
        <f t="shared" si="85"/>
        <v>68.8</v>
      </c>
    </row>
    <row r="177" spans="1:12" ht="48.75">
      <c r="A177" s="20">
        <v>2</v>
      </c>
      <c r="B177" s="21">
        <v>5</v>
      </c>
      <c r="C177" s="22" t="s">
        <v>20</v>
      </c>
      <c r="D177" s="5" t="s">
        <v>21</v>
      </c>
      <c r="E177" s="51" t="s">
        <v>71</v>
      </c>
      <c r="F177" s="58">
        <v>275</v>
      </c>
      <c r="G177" s="60">
        <v>6.95</v>
      </c>
      <c r="H177" s="60">
        <v>8.48</v>
      </c>
      <c r="I177" s="60">
        <v>47.99</v>
      </c>
      <c r="J177" s="60">
        <v>297.41000000000003</v>
      </c>
      <c r="K177" s="55" t="s">
        <v>72</v>
      </c>
      <c r="L177" s="63">
        <v>41.48</v>
      </c>
    </row>
    <row r="178" spans="1:12" ht="15">
      <c r="A178" s="23"/>
      <c r="B178" s="15"/>
      <c r="C178" s="11"/>
      <c r="D178" s="6"/>
      <c r="E178" s="39"/>
      <c r="F178" s="40"/>
      <c r="G178" s="77"/>
      <c r="H178" s="77"/>
      <c r="I178" s="77"/>
      <c r="J178" s="77"/>
      <c r="K178" s="59"/>
      <c r="L178" s="40"/>
    </row>
    <row r="179" spans="1:12" ht="24.75">
      <c r="A179" s="23"/>
      <c r="B179" s="15"/>
      <c r="C179" s="11"/>
      <c r="D179" s="7" t="s">
        <v>22</v>
      </c>
      <c r="E179" s="51" t="s">
        <v>67</v>
      </c>
      <c r="F179" s="56">
        <v>200</v>
      </c>
      <c r="G179" s="78">
        <v>2.0299999999999998</v>
      </c>
      <c r="H179" s="78">
        <v>1.5</v>
      </c>
      <c r="I179" s="78">
        <v>12.46</v>
      </c>
      <c r="J179" s="78">
        <v>71.44</v>
      </c>
      <c r="K179" s="62" t="s">
        <v>68</v>
      </c>
      <c r="L179" s="63">
        <v>8.3800000000000008</v>
      </c>
    </row>
    <row r="180" spans="1:12" ht="24.75">
      <c r="A180" s="23"/>
      <c r="B180" s="15"/>
      <c r="C180" s="11"/>
      <c r="D180" s="7" t="s">
        <v>23</v>
      </c>
      <c r="E180" s="51" t="s">
        <v>48</v>
      </c>
      <c r="F180" s="56">
        <v>30</v>
      </c>
      <c r="G180" s="78">
        <v>2.2999999999999998</v>
      </c>
      <c r="H180" s="78">
        <v>0.27</v>
      </c>
      <c r="I180" s="78">
        <v>14.52</v>
      </c>
      <c r="J180" s="78">
        <v>71.400000000000006</v>
      </c>
      <c r="K180" s="55" t="s">
        <v>59</v>
      </c>
      <c r="L180" s="63">
        <v>1.68</v>
      </c>
    </row>
    <row r="181" spans="1:12" ht="24.75">
      <c r="A181" s="23"/>
      <c r="B181" s="15"/>
      <c r="C181" s="11"/>
      <c r="D181" s="7" t="s">
        <v>24</v>
      </c>
      <c r="E181" s="51" t="s">
        <v>62</v>
      </c>
      <c r="F181" s="73">
        <v>100</v>
      </c>
      <c r="G181" s="76">
        <v>0.4</v>
      </c>
      <c r="H181" s="54">
        <v>0.4</v>
      </c>
      <c r="I181" s="76">
        <v>9.8000000000000007</v>
      </c>
      <c r="J181" s="54">
        <v>44.4</v>
      </c>
      <c r="K181" s="55" t="s">
        <v>43</v>
      </c>
      <c r="L181" s="63">
        <v>17.260000000000002</v>
      </c>
    </row>
    <row r="182" spans="1:12" ht="15">
      <c r="A182" s="23"/>
      <c r="B182" s="15"/>
      <c r="C182" s="11"/>
      <c r="D182" s="6"/>
      <c r="E182" s="39"/>
      <c r="F182" s="40"/>
      <c r="G182" s="77"/>
      <c r="H182" s="77"/>
      <c r="I182" s="77"/>
      <c r="J182" s="77"/>
      <c r="K182" s="41"/>
      <c r="L182" s="40"/>
    </row>
    <row r="183" spans="1:12" ht="15">
      <c r="A183" s="23"/>
      <c r="B183" s="15"/>
      <c r="C183" s="11"/>
      <c r="D183" s="6"/>
      <c r="E183" s="39"/>
      <c r="F183" s="40"/>
      <c r="G183" s="77"/>
      <c r="H183" s="77"/>
      <c r="I183" s="77"/>
      <c r="J183" s="77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605</v>
      </c>
      <c r="G184" s="79">
        <f t="shared" ref="G184:J184" si="86">SUM(G177:G183)</f>
        <v>11.680000000000001</v>
      </c>
      <c r="H184" s="79">
        <f t="shared" si="86"/>
        <v>10.65</v>
      </c>
      <c r="I184" s="79">
        <f t="shared" si="86"/>
        <v>84.77</v>
      </c>
      <c r="J184" s="79">
        <f t="shared" si="86"/>
        <v>484.65</v>
      </c>
      <c r="K184" s="25"/>
      <c r="L184" s="83">
        <f t="shared" ref="L184" si="87">SUM(L177:L183)</f>
        <v>68.8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77"/>
      <c r="H185" s="77"/>
      <c r="I185" s="77"/>
      <c r="J185" s="77"/>
      <c r="K185" s="41"/>
      <c r="L185" s="40"/>
    </row>
    <row r="186" spans="1:12" ht="15">
      <c r="A186" s="23"/>
      <c r="B186" s="15"/>
      <c r="C186" s="11"/>
      <c r="D186" s="7" t="s">
        <v>27</v>
      </c>
      <c r="E186" s="39"/>
      <c r="F186" s="40"/>
      <c r="G186" s="77"/>
      <c r="H186" s="77"/>
      <c r="I186" s="77"/>
      <c r="J186" s="77"/>
      <c r="K186" s="41"/>
      <c r="L186" s="40"/>
    </row>
    <row r="187" spans="1:12" ht="15">
      <c r="A187" s="23"/>
      <c r="B187" s="15"/>
      <c r="C187" s="11"/>
      <c r="D187" s="7" t="s">
        <v>28</v>
      </c>
      <c r="E187" s="39"/>
      <c r="F187" s="40"/>
      <c r="G187" s="77"/>
      <c r="H187" s="77"/>
      <c r="I187" s="77"/>
      <c r="J187" s="77"/>
      <c r="K187" s="41"/>
      <c r="L187" s="40"/>
    </row>
    <row r="188" spans="1:12" ht="15">
      <c r="A188" s="23"/>
      <c r="B188" s="15"/>
      <c r="C188" s="11"/>
      <c r="D188" s="7" t="s">
        <v>29</v>
      </c>
      <c r="E188" s="39"/>
      <c r="F188" s="40"/>
      <c r="G188" s="77"/>
      <c r="H188" s="77"/>
      <c r="I188" s="77"/>
      <c r="J188" s="77"/>
      <c r="K188" s="41"/>
      <c r="L188" s="40"/>
    </row>
    <row r="189" spans="1:12" ht="15">
      <c r="A189" s="23"/>
      <c r="B189" s="15"/>
      <c r="C189" s="11"/>
      <c r="D189" s="7" t="s">
        <v>30</v>
      </c>
      <c r="E189" s="39"/>
      <c r="F189" s="40"/>
      <c r="G189" s="77"/>
      <c r="H189" s="77"/>
      <c r="I189" s="77"/>
      <c r="J189" s="77"/>
      <c r="K189" s="41"/>
      <c r="L189" s="40"/>
    </row>
    <row r="190" spans="1:12" ht="15">
      <c r="A190" s="23"/>
      <c r="B190" s="15"/>
      <c r="C190" s="11"/>
      <c r="D190" s="7" t="s">
        <v>31</v>
      </c>
      <c r="E190" s="39"/>
      <c r="F190" s="40"/>
      <c r="G190" s="77"/>
      <c r="H190" s="77"/>
      <c r="I190" s="77"/>
      <c r="J190" s="77"/>
      <c r="K190" s="41"/>
      <c r="L190" s="40"/>
    </row>
    <row r="191" spans="1:12" ht="15">
      <c r="A191" s="23"/>
      <c r="B191" s="15"/>
      <c r="C191" s="11"/>
      <c r="D191" s="7" t="s">
        <v>32</v>
      </c>
      <c r="E191" s="39"/>
      <c r="F191" s="40"/>
      <c r="G191" s="77"/>
      <c r="H191" s="77"/>
      <c r="I191" s="77"/>
      <c r="J191" s="77"/>
      <c r="K191" s="41"/>
      <c r="L191" s="40"/>
    </row>
    <row r="192" spans="1:12" ht="15">
      <c r="A192" s="23"/>
      <c r="B192" s="15"/>
      <c r="C192" s="11"/>
      <c r="D192" s="6"/>
      <c r="E192" s="39"/>
      <c r="F192" s="40"/>
      <c r="G192" s="77"/>
      <c r="H192" s="77"/>
      <c r="I192" s="77"/>
      <c r="J192" s="77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77"/>
      <c r="H193" s="77"/>
      <c r="I193" s="77"/>
      <c r="J193" s="77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79">
        <f t="shared" ref="G194:J194" si="88">SUM(G185:G193)</f>
        <v>0</v>
      </c>
      <c r="H194" s="79">
        <f t="shared" si="88"/>
        <v>0</v>
      </c>
      <c r="I194" s="79">
        <f t="shared" si="88"/>
        <v>0</v>
      </c>
      <c r="J194" s="7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93" t="s">
        <v>4</v>
      </c>
      <c r="D195" s="94"/>
      <c r="E195" s="31"/>
      <c r="F195" s="32">
        <f>F184+F194</f>
        <v>605</v>
      </c>
      <c r="G195" s="80">
        <f t="shared" ref="G195" si="90">G184+G194</f>
        <v>11.680000000000001</v>
      </c>
      <c r="H195" s="80">
        <f t="shared" ref="H195" si="91">H184+H194</f>
        <v>10.65</v>
      </c>
      <c r="I195" s="80">
        <f t="shared" ref="I195" si="92">I184+I194</f>
        <v>84.77</v>
      </c>
      <c r="J195" s="80">
        <f t="shared" ref="J195:L195" si="93">J184+J194</f>
        <v>484.65</v>
      </c>
      <c r="K195" s="32"/>
      <c r="L195" s="84">
        <f t="shared" si="93"/>
        <v>68.8</v>
      </c>
    </row>
    <row r="196" spans="1:12" ht="13.5" thickBot="1">
      <c r="A196" s="27"/>
      <c r="B196" s="28"/>
      <c r="C196" s="95" t="s">
        <v>5</v>
      </c>
      <c r="D196" s="95"/>
      <c r="E196" s="95"/>
      <c r="F196" s="34">
        <f>(F24+F43+F62+F81+F100+F119+F138+F157+F176+F195)/(IF(F24=0,0,1)+IF(F43=0,0,1)+IF(F62=0,0,1)+IF(F81=0,0,1)+IF(F100=0,0,1)+IF(F119=0,0,1)+IF(F138=0,0,1)+IF(F157=0,0,1)+IF(F176=0,0,1)+IF(F195=0,0,1))</f>
        <v>532.5</v>
      </c>
      <c r="G196" s="81">
        <f t="shared" ref="G196:J196" si="94">(G24+G43+G62+G81+G100+G119+G138+G157+G176+G195)/(IF(G24=0,0,1)+IF(G43=0,0,1)+IF(G62=0,0,1)+IF(G81=0,0,1)+IF(G100=0,0,1)+IF(G119=0,0,1)+IF(G138=0,0,1)+IF(G157=0,0,1)+IF(G176=0,0,1)+IF(G195=0,0,1))</f>
        <v>18.420999999999999</v>
      </c>
      <c r="H196" s="81">
        <f t="shared" si="94"/>
        <v>16.468</v>
      </c>
      <c r="I196" s="81">
        <f t="shared" si="94"/>
        <v>76.744</v>
      </c>
      <c r="J196" s="81">
        <f t="shared" si="94"/>
        <v>520.06799999999998</v>
      </c>
      <c r="K196" s="34"/>
      <c r="L196" s="81">
        <f t="shared" ref="L196" si="95">(L24+L43+L62+L81+L100+L119+L138+L157+L176+L195)/(IF(L24=0,0,1)+IF(L43=0,0,1)+IF(L62=0,0,1)+IF(L81=0,0,1)+IF(L100=0,0,1)+IF(L119=0,0,1)+IF(L138=0,0,1)+IF(L157=0,0,1)+IF(L176=0,0,1)+IF(L195=0,0,1))</f>
        <v>68.8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1811023622047245" right="0.11811023622047245" top="0" bottom="0" header="0.31496062992125984" footer="0.31496062992125984"/>
  <pageSetup paperSize="9" scale="68" orientation="portrait" r:id="rId1"/>
  <rowBreaks count="1" manualBreakCount="1"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Савина</cp:lastModifiedBy>
  <cp:lastPrinted>2023-10-12T05:13:44Z</cp:lastPrinted>
  <dcterms:created xsi:type="dcterms:W3CDTF">2022-05-16T14:23:56Z</dcterms:created>
  <dcterms:modified xsi:type="dcterms:W3CDTF">2023-12-29T03:23:33Z</dcterms:modified>
</cp:coreProperties>
</file>